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A62460B4-D05E-4994-A2F4-5D22FAC3497E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45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E18" i="1" s="1"/>
  <c r="G8" i="1"/>
  <c r="F8" i="1"/>
  <c r="D8" i="1"/>
  <c r="C8" i="1"/>
  <c r="G26" i="1" l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<sst xmlns="http://schemas.openxmlformats.org/spreadsheetml/2006/main" count="35" uniqueCount="31">
  <si>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</si>
  <si>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</si>
  <si>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</si>
  <si>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</si>
  <si>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</si>
  <si>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</si>
  <si>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</si>
  <si>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</si>
  <si>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</si>
  <si>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</si>
  <si>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</si>
  <si>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</si>
  <si>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</si>
  <si>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</si>
  <si>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</si>
  <si>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</si>
  <si>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</si>
  <si>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</si>
  <si>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</si>
  <si>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</si>
  <si>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</si>
  <si>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</si>
  <si>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</si>
  <si>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</si>
  <si>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</si>
  <si>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</si>
  <si>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</si>
  <si>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</si>
  <si>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</si>
  <si>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LÓPEZ MATEOS, GRO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</si>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</sst>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2118360</xdr:colOff>
      <xdr:row>29</xdr:row>
      <xdr:rowOff>106680</xdr:rowOff>
    </xdr:from>
    <xdr:to>
      <xdr:col>6</xdr:col>
      <xdr:colOff>4828</xdr:colOff>
      <xdr:row>34</xdr:row>
      <xdr:rowOff>84198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A46CC0-9923-440F-8122-171816D3B5D6}"/>
            </a:ext>
          </a:extLst>
        </xdr:cNvPr>
        <xdr:cNvGrpSpPr/>
      </xdr:nvGrpSpPr>
      <xdr:grpSpPr>
        <a:xfrm>
          <a:off x="2362200" y="489966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2C96A10-73E9-2AF2-E804-1382A95D21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626DB-6301-E60D-8039-44CFFE111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11" workbookViewId="0">
      <selection activeCell="B33" sqref="B3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2.33203125" style="1" bestFit="1" customWidth="1"/>
    <col min="8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9266274.1600000001</v>
      </c>
      <c r="D8" s="18">
        <f>SUM(D9:D16)</f>
        <v>3079698.15</v>
      </c>
      <c r="E8" s="21">
        <f t="shared" ref="E8:E16" si="0">C8+D8</f>
        <v>12345972.310000001</v>
      </c>
      <c r="F8" s="18">
        <f>SUM(F9:F16)</f>
        <v>9242819.4800000004</v>
      </c>
      <c r="G8" s="21">
        <f>SUM(G9:G16)</f>
        <v>9242819.4800000004</v>
      </c>
      <c r="H8" s="5">
        <f t="shared" ref="H8:H16" si="1">G8-C8</f>
        <v>-23454.679999999702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9266274.1600000001</v>
      </c>
      <c r="D12" s="19">
        <v>3079698.15</v>
      </c>
      <c r="E12" s="23">
        <f t="shared" si="0"/>
        <v>12345972.310000001</v>
      </c>
      <c r="F12" s="19">
        <v>9242819.4800000004</v>
      </c>
      <c r="G12" s="22">
        <v>9242819.4800000004</v>
      </c>
      <c r="H12" s="7">
        <f t="shared" si="1"/>
        <v>-23454.679999999702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441686.63</v>
      </c>
      <c r="D18" s="18">
        <f>SUM(D19:D22)</f>
        <v>1016520.74</v>
      </c>
      <c r="E18" s="21">
        <f>C18+D18</f>
        <v>1458207.37</v>
      </c>
      <c r="F18" s="18">
        <f>SUM(F19:F22)</f>
        <v>1444698.24</v>
      </c>
      <c r="G18" s="21">
        <f>SUM(G19:G22)</f>
        <v>1444698.24</v>
      </c>
      <c r="H18" s="5">
        <f>G18-C18</f>
        <v>1003011.61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138660.74</v>
      </c>
      <c r="E20" s="23">
        <f>C20+D20</f>
        <v>138660.74</v>
      </c>
      <c r="F20" s="19">
        <v>138660.74</v>
      </c>
      <c r="G20" s="22">
        <v>138660.74</v>
      </c>
      <c r="H20" s="7">
        <f>G20-C20</f>
        <v>138660.74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441686.63</v>
      </c>
      <c r="D22" s="19">
        <v>877860</v>
      </c>
      <c r="E22" s="23">
        <f>C22+D22</f>
        <v>1319546.6299999999</v>
      </c>
      <c r="F22" s="19">
        <v>1306037.5</v>
      </c>
      <c r="G22" s="22">
        <v>1306037.5</v>
      </c>
      <c r="H22" s="7">
        <f>G22-C22</f>
        <v>864350.87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9707960.790000001</v>
      </c>
      <c r="D26" s="26">
        <f>SUM(D24,D18,D8)</f>
        <v>4096218.8899999997</v>
      </c>
      <c r="E26" s="15">
        <f>SUM(D26,C26)</f>
        <v>13804179.68</v>
      </c>
      <c r="F26" s="26">
        <f>SUM(F24,F18,F8)</f>
        <v>10687517.720000001</v>
      </c>
      <c r="G26" s="15">
        <f>SUM(G24,G18,G8)</f>
        <v>10687517.720000001</v>
      </c>
      <c r="H26" s="28">
        <f>SUM(G26-C26)</f>
        <v>979556.9299999997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2019-12-05T18:23:32Z</dcterms:created>
  <dcterms:modified xsi:type="dcterms:W3CDTF">2025-02-06T22:13:09Z</dcterms:modified>
</cp:coreProperties>
</file>